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jy\Desktop\标牌招标\"/>
    </mc:Choice>
  </mc:AlternateContent>
  <xr:revisionPtr revIDLastSave="0" documentId="13_ncr:1_{A1CAAB4A-5F48-44D9-A45B-91218FCA79C0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8" r:id="rId1"/>
  </sheets>
  <definedNames>
    <definedName name="_xlnm._FilterDatabase" localSheetId="0" hidden="1">Sheet1!$A$3:$F$3</definedName>
  </definedNames>
  <calcPr calcId="181029"/>
</workbook>
</file>

<file path=xl/calcChain.xml><?xml version="1.0" encoding="utf-8"?>
<calcChain xmlns="http://schemas.openxmlformats.org/spreadsheetml/2006/main">
  <c r="H22" i="8" l="1"/>
  <c r="H27" i="8"/>
  <c r="H5" i="8"/>
  <c r="H6" i="8"/>
  <c r="I6" i="8" s="1"/>
  <c r="H7" i="8"/>
  <c r="H8" i="8"/>
  <c r="H9" i="8"/>
  <c r="H10" i="8"/>
  <c r="H11" i="8"/>
  <c r="I11" i="8" s="1"/>
  <c r="H12" i="8"/>
  <c r="I12" i="8" s="1"/>
  <c r="H13" i="8"/>
  <c r="H14" i="8"/>
  <c r="H15" i="8"/>
  <c r="H16" i="8"/>
  <c r="H17" i="8"/>
  <c r="H18" i="8"/>
  <c r="H19" i="8"/>
  <c r="I19" i="8" s="1"/>
  <c r="H20" i="8"/>
  <c r="I20" i="8" s="1"/>
  <c r="H21" i="8"/>
  <c r="H4" i="8"/>
  <c r="I4" i="8" s="1"/>
  <c r="I5" i="8"/>
  <c r="I7" i="8"/>
  <c r="I8" i="8"/>
  <c r="I9" i="8"/>
  <c r="I10" i="8"/>
  <c r="I13" i="8"/>
  <c r="I14" i="8"/>
  <c r="I15" i="8"/>
  <c r="I16" i="8"/>
  <c r="I17" i="8"/>
  <c r="I18" i="8"/>
  <c r="I21" i="8"/>
  <c r="I22" i="8" l="1"/>
</calcChain>
</file>

<file path=xl/sharedStrings.xml><?xml version="1.0" encoding="utf-8"?>
<sst xmlns="http://schemas.openxmlformats.org/spreadsheetml/2006/main" count="87" uniqueCount="60">
  <si>
    <t>序号</t>
  </si>
  <si>
    <t>采购计价方式</t>
  </si>
  <si>
    <t>规格型号</t>
    <phoneticPr fontId="3" type="noConversion"/>
  </si>
  <si>
    <t>投标基价（元、含运费、不含税）</t>
  </si>
  <si>
    <t>25年预计采购数量</t>
  </si>
  <si>
    <t>备注</t>
    <phoneticPr fontId="3" type="noConversion"/>
  </si>
  <si>
    <t>供应商报价
（元、含运费、不含税）</t>
    <phoneticPr fontId="3" type="noConversion"/>
  </si>
  <si>
    <t>配件名称</t>
    <phoneticPr fontId="3" type="noConversion"/>
  </si>
  <si>
    <t>技术
要求</t>
    <phoneticPr fontId="3" type="noConversion"/>
  </si>
  <si>
    <t>供应商总报价
（元、含运费、不含税）</t>
    <phoneticPr fontId="3" type="noConversion"/>
  </si>
  <si>
    <t>合计</t>
    <phoneticPr fontId="3" type="noConversion"/>
  </si>
  <si>
    <t>备注：</t>
  </si>
  <si>
    <t>1、以上所有规格型号必须同时应标，缺项视为废标，总报价=年预计数量*报价；</t>
  </si>
  <si>
    <t>严禁删除行列，不得更改表格顺序</t>
  </si>
  <si>
    <t>元/件（含运费、不含税）</t>
    <phoneticPr fontId="3" type="noConversion"/>
  </si>
  <si>
    <t>保养标牌（英文）</t>
  </si>
  <si>
    <t>越南半挂自卸车标牌</t>
  </si>
  <si>
    <t>运力产品铭牌</t>
  </si>
  <si>
    <t>工具箱标识</t>
  </si>
  <si>
    <t>紧急切断按钮标识</t>
  </si>
  <si>
    <t>空气过滤组合标识</t>
  </si>
  <si>
    <t>气动组合开关标识</t>
  </si>
  <si>
    <t>半挂车产品标牌</t>
  </si>
  <si>
    <t>罐体铭牌</t>
  </si>
  <si>
    <t>泵出口标识</t>
  </si>
  <si>
    <t>半挂车互换铭牌</t>
  </si>
  <si>
    <t>出口70矿自卸车上装标牌</t>
  </si>
  <si>
    <t>半挂水泥车标牌</t>
    <phoneticPr fontId="3" type="noConversion"/>
  </si>
  <si>
    <r>
      <t>L</t>
    </r>
    <r>
      <rPr>
        <sz val="12"/>
        <color theme="1"/>
        <rFont val="等线"/>
        <family val="3"/>
        <charset val="134"/>
        <scheme val="minor"/>
      </rPr>
      <t>GBP-008F2-2023
(200mm*105mm)</t>
    </r>
    <phoneticPr fontId="3" type="noConversion"/>
  </si>
  <si>
    <t>GJB-BS-010
(200mm*160mm)</t>
    <phoneticPr fontId="3" type="noConversion"/>
  </si>
  <si>
    <r>
      <t>1、字体均采用“Time New Roman”字体，字号3.5，白色；
2、材料：铝板</t>
    </r>
    <r>
      <rPr>
        <u/>
        <sz val="10"/>
        <rFont val="微软雅黑"/>
        <family val="2"/>
        <charset val="134"/>
      </rPr>
      <t xml:space="preserve">   1-GB10568-89     
</t>
    </r>
    <r>
      <rPr>
        <sz val="10"/>
        <rFont val="微软雅黑"/>
        <family val="2"/>
        <charset val="134"/>
      </rPr>
      <t xml:space="preserve">                     1060-GB/T3190-96。</t>
    </r>
    <phoneticPr fontId="3" type="noConversion"/>
  </si>
  <si>
    <r>
      <t>1、边框及虚线框范围内为铝牌银底、黑色楷体凹字，字深0.25mm，字高5mm；未标注虚线框宽度均为7mm，每行间距2mm;
2、材料：铝板</t>
    </r>
    <r>
      <rPr>
        <u/>
        <sz val="10"/>
        <rFont val="微软雅黑"/>
        <family val="2"/>
        <charset val="134"/>
      </rPr>
      <t xml:space="preserve">   1-GB/T3880.1-2012   
</t>
    </r>
    <r>
      <rPr>
        <sz val="10"/>
        <rFont val="微软雅黑"/>
        <family val="2"/>
        <charset val="134"/>
      </rPr>
      <t xml:space="preserve">                       1060-GB/T3190-2008。</t>
    </r>
    <phoneticPr fontId="3" type="noConversion"/>
  </si>
  <si>
    <r>
      <t xml:space="preserve">1、边框及虚线框范围内为铝牌银底，虚线框宽度均为6mm；
2、双点划线范围内为黑底、铝牌银色楷体凸字，字凸起0.25mm；
3、"中国重汽集团柳州运力专用汽车有限公司  制造"字高7mm，其余字高4mm;
4、材料：铝板   </t>
    </r>
    <r>
      <rPr>
        <u/>
        <sz val="10"/>
        <rFont val="微软雅黑"/>
        <family val="2"/>
        <charset val="134"/>
      </rPr>
      <t>1-GB/T3880.1</t>
    </r>
    <r>
      <rPr>
        <sz val="10"/>
        <rFont val="微软雅黑"/>
        <family val="2"/>
        <charset val="134"/>
      </rPr>
      <t xml:space="preserve">
                       1060-GB/T3190。</t>
    </r>
    <phoneticPr fontId="3" type="noConversion"/>
  </si>
  <si>
    <r>
      <t xml:space="preserve">YL-LVP-0012
</t>
    </r>
    <r>
      <rPr>
        <sz val="12"/>
        <color theme="1"/>
        <rFont val="等线"/>
        <family val="3"/>
        <charset val="134"/>
        <scheme val="minor"/>
      </rPr>
      <t>(160mm*60mm)</t>
    </r>
    <phoneticPr fontId="3" type="noConversion"/>
  </si>
  <si>
    <r>
      <t xml:space="preserve">LGBP-KC-01
</t>
    </r>
    <r>
      <rPr>
        <sz val="12"/>
        <color theme="1"/>
        <rFont val="等线"/>
        <family val="3"/>
        <charset val="134"/>
        <scheme val="minor"/>
      </rPr>
      <t>(100mm*60mm)</t>
    </r>
    <phoneticPr fontId="3" type="noConversion"/>
  </si>
  <si>
    <r>
      <t xml:space="preserve">GJY-MP-002
</t>
    </r>
    <r>
      <rPr>
        <sz val="12"/>
        <color theme="1"/>
        <rFont val="等线"/>
        <family val="3"/>
        <charset val="134"/>
        <scheme val="minor"/>
      </rPr>
      <t>(130mm*80mm)</t>
    </r>
    <phoneticPr fontId="3" type="noConversion"/>
  </si>
  <si>
    <r>
      <t xml:space="preserve">YL-LVP-0008
</t>
    </r>
    <r>
      <rPr>
        <sz val="12"/>
        <color theme="1"/>
        <rFont val="等线"/>
        <family val="3"/>
        <charset val="134"/>
        <scheme val="minor"/>
      </rPr>
      <t>(160mm*60mm)</t>
    </r>
    <phoneticPr fontId="3" type="noConversion"/>
  </si>
  <si>
    <r>
      <t xml:space="preserve">YL-LVP-0009
</t>
    </r>
    <r>
      <rPr>
        <sz val="12"/>
        <color theme="1"/>
        <rFont val="等线"/>
        <family val="3"/>
        <charset val="134"/>
        <scheme val="minor"/>
      </rPr>
      <t>(160mm*60mm)</t>
    </r>
    <phoneticPr fontId="3" type="noConversion"/>
  </si>
  <si>
    <r>
      <t xml:space="preserve">YL-LVP-0014
</t>
    </r>
    <r>
      <rPr>
        <sz val="12"/>
        <color theme="1"/>
        <rFont val="等线"/>
        <family val="3"/>
        <charset val="134"/>
        <scheme val="minor"/>
      </rPr>
      <t>(160mm*60mm)</t>
    </r>
    <phoneticPr fontId="3" type="noConversion"/>
  </si>
  <si>
    <r>
      <t xml:space="preserve">YL-LVP-0019
</t>
    </r>
    <r>
      <rPr>
        <sz val="12"/>
        <color theme="1"/>
        <rFont val="等线"/>
        <family val="3"/>
        <charset val="134"/>
        <scheme val="minor"/>
      </rPr>
      <t>(160mm*60mm)</t>
    </r>
    <phoneticPr fontId="3" type="noConversion"/>
  </si>
  <si>
    <t>YL-LVP-0007
(160mm*60mm)</t>
    <phoneticPr fontId="3" type="noConversion"/>
  </si>
  <si>
    <t>YL-LVP-0018
(160mm*60mm)</t>
    <phoneticPr fontId="3" type="noConversion"/>
  </si>
  <si>
    <t>泵进口标识</t>
    <phoneticPr fontId="3" type="noConversion"/>
  </si>
  <si>
    <t>防溢流信号座标识</t>
    <phoneticPr fontId="3" type="noConversion"/>
  </si>
  <si>
    <t>YL-LVP-0011
(160mm*60mm)</t>
    <phoneticPr fontId="3" type="noConversion"/>
  </si>
  <si>
    <t>YL-LVP-0010
(160mm*60mm)</t>
    <phoneticPr fontId="3" type="noConversion"/>
  </si>
  <si>
    <t>操作箱标识</t>
    <phoneticPr fontId="3" type="noConversion"/>
  </si>
  <si>
    <t>YL-LVP-0006
(160mm*60mm)</t>
    <phoneticPr fontId="3" type="noConversion"/>
  </si>
  <si>
    <t>控制箱标识</t>
    <phoneticPr fontId="3" type="noConversion"/>
  </si>
  <si>
    <t>油气回收接头标识</t>
    <phoneticPr fontId="3" type="noConversion"/>
  </si>
  <si>
    <t>2025年标牌报价单</t>
    <phoneticPr fontId="3" type="noConversion"/>
  </si>
  <si>
    <t>LGBP-008
(130mm*80mm)</t>
    <phoneticPr fontId="3" type="noConversion"/>
  </si>
  <si>
    <t>1、材质：铝板，厚1mm；
2、宋体加粗，字高25mm；
3、白底红字，红色边框线条；
4、通孔：4-Φ5</t>
    <phoneticPr fontId="3" type="noConversion"/>
  </si>
  <si>
    <r>
      <t xml:space="preserve">LG-HHMP-001
</t>
    </r>
    <r>
      <rPr>
        <sz val="12"/>
        <color theme="1"/>
        <rFont val="等线"/>
        <family val="3"/>
        <charset val="134"/>
        <scheme val="minor"/>
      </rPr>
      <t>(130mm*62mm)</t>
    </r>
    <phoneticPr fontId="3" type="noConversion"/>
  </si>
  <si>
    <r>
      <t xml:space="preserve">LG-MP-002
</t>
    </r>
    <r>
      <rPr>
        <sz val="12"/>
        <color theme="1"/>
        <rFont val="等线"/>
        <family val="3"/>
        <charset val="134"/>
        <scheme val="minor"/>
      </rPr>
      <t>(250mm*90mm)</t>
    </r>
    <phoneticPr fontId="3" type="noConversion"/>
  </si>
  <si>
    <r>
      <t xml:space="preserve">LGBP-013-2023
</t>
    </r>
    <r>
      <rPr>
        <sz val="12"/>
        <color theme="1"/>
        <rFont val="等线"/>
        <family val="3"/>
        <charset val="134"/>
        <scheme val="minor"/>
      </rPr>
      <t>(190mm*107mm)</t>
    </r>
    <phoneticPr fontId="3" type="noConversion"/>
  </si>
  <si>
    <r>
      <t xml:space="preserve">1、边框及虚线框范围内为铝牌银底，、黑色楷体凹字，字深0.25mm，字高5mm，未标注虚线框宽度均为9mm，每行间距3mm；
2、双点划线范围内为黑底、铝牌银色楷体凸字，凸起0.25mm；
3、"SINOTRUK LIUZHOU YUNLI SPECIAL VEHICLE CO.,L T D"、"PATEC SERVICE : 0913 199 119"字高7mm，其余字高5mm。
4、材料：铝板 </t>
    </r>
    <r>
      <rPr>
        <u/>
        <sz val="10"/>
        <rFont val="微软雅黑"/>
        <family val="2"/>
        <charset val="134"/>
      </rPr>
      <t xml:space="preserve">  1-GB/T3880.1-2012   </t>
    </r>
    <r>
      <rPr>
        <sz val="10"/>
        <rFont val="微软雅黑"/>
        <family val="2"/>
        <charset val="134"/>
      </rPr>
      <t xml:space="preserve">
                       1060-GB/T3190-2008。</t>
    </r>
    <phoneticPr fontId="3" type="noConversion"/>
  </si>
  <si>
    <t>1、虚线框、边框及文字凸起0.25mm，边框宽度3mm；
2、蓝底，虚线框、边框、字体均为铝牌银色，文字均为文鼎新艺体筒字体，”中国重汽集团柳州运力专用汽车有限公司“字高25mm，”运力牌“字高15mm；
3、”中国重汽集团“”柳州运力专用汽车有限公司“水平方向居中；
4、材质：铝板，厚1mm。</t>
    <phoneticPr fontId="3" type="noConversion"/>
  </si>
  <si>
    <r>
      <t>1、双点划线范围内为黑底、白色黑体凸字，字凸起0.25mm，字高2.7mm；
2、材料：铝板</t>
    </r>
    <r>
      <rPr>
        <u/>
        <sz val="10"/>
        <rFont val="微软雅黑"/>
        <family val="2"/>
        <charset val="134"/>
      </rPr>
      <t xml:space="preserve">   1-GB10568-89    </t>
    </r>
    <r>
      <rPr>
        <sz val="10"/>
        <rFont val="微软雅黑"/>
        <family val="2"/>
        <charset val="134"/>
      </rPr>
      <t xml:space="preserve"> 
                     1060-GB/T3190-90。</t>
    </r>
    <phoneticPr fontId="3" type="noConversion"/>
  </si>
  <si>
    <t>1、材质：铝板，厚1mm。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</si>
</sst>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00_ "/>
  </numFmts>
  <fonts count="10" x14ac:knownFonts="1">
    <font>
      <sz val="12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20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sz val="20"/>
      <color rgb="FFFF0000"/>
      <name val="等线"/>
      <family val="3"/>
      <charset val="134"/>
      <scheme val="minor"/>
    </font>
    <font>
      <u/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topLeftCell="A25" workbookViewId="0">
      <selection activeCell="G17" sqref="G17"/>
    </sheetView>
  </sheetViews>
  <sheetFormatPr defaultRowHeight="15.5" x14ac:dyDescent="0.35"/>
  <cols>
    <col min="1" max="1" width="5.921875" customWidth="1"/>
    <col min="2" max="2" width="18.921875" bestFit="1" customWidth="1"/>
    <col min="3" max="3" width="19.3046875" customWidth="1"/>
    <col min="4" max="4" width="35.3828125" customWidth="1"/>
    <col min="5" max="5" width="19.3046875" bestFit="1" customWidth="1"/>
    <col min="6" max="6" width="10.23046875" style="10" customWidth="1"/>
    <col min="7" max="7" width="13.3828125" customWidth="1"/>
    <col min="8" max="9" width="17.921875" customWidth="1"/>
  </cols>
  <sheetData>
    <row r="1" spans="1:10" ht="33" customHeight="1" x14ac:dyDescent="0.35">
      <c r="A1" s="21" t="s">
        <v>13</v>
      </c>
      <c r="E1" s="22"/>
      <c r="F1"/>
    </row>
    <row r="2" spans="1:10" ht="33" customHeight="1" x14ac:dyDescent="0.35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43.5" x14ac:dyDescent="0.35">
      <c r="A3" s="1" t="s">
        <v>0</v>
      </c>
      <c r="B3" s="3" t="s">
        <v>7</v>
      </c>
      <c r="C3" s="2" t="s">
        <v>2</v>
      </c>
      <c r="D3" s="2" t="s">
        <v>8</v>
      </c>
      <c r="E3" s="3" t="s">
        <v>1</v>
      </c>
      <c r="F3" s="11" t="s">
        <v>3</v>
      </c>
      <c r="G3" s="8" t="s">
        <v>4</v>
      </c>
      <c r="H3" s="13" t="s">
        <v>6</v>
      </c>
      <c r="I3" s="13" t="s">
        <v>9</v>
      </c>
      <c r="J3" s="14" t="s">
        <v>5</v>
      </c>
    </row>
    <row r="4" spans="1:10" ht="58" x14ac:dyDescent="0.35">
      <c r="A4" s="6">
        <v>1</v>
      </c>
      <c r="B4" s="5" t="s">
        <v>15</v>
      </c>
      <c r="C4" s="23" t="s">
        <v>29</v>
      </c>
      <c r="D4" s="4" t="s">
        <v>30</v>
      </c>
      <c r="E4" s="5" t="s">
        <v>14</v>
      </c>
      <c r="F4" s="7">
        <v>10.6502</v>
      </c>
      <c r="G4" s="9">
        <v>80</v>
      </c>
      <c r="H4" s="16">
        <f>F4*1.13*G4</f>
        <v>962.77807999999993</v>
      </c>
      <c r="I4" s="16">
        <f>H4*G4</f>
        <v>77022.246399999989</v>
      </c>
      <c r="J4" s="15"/>
    </row>
    <row r="5" spans="1:10" ht="145" x14ac:dyDescent="0.35">
      <c r="A5" s="6">
        <v>2</v>
      </c>
      <c r="B5" s="5" t="s">
        <v>16</v>
      </c>
      <c r="C5" s="23" t="s">
        <v>55</v>
      </c>
      <c r="D5" s="4" t="s">
        <v>56</v>
      </c>
      <c r="E5" s="5" t="s">
        <v>14</v>
      </c>
      <c r="F5" s="7">
        <v>6.3262</v>
      </c>
      <c r="G5" s="9">
        <v>2000</v>
      </c>
      <c r="H5" s="16">
        <f t="shared" ref="H5:H21" si="0">F5*1.13*G5</f>
        <v>14297.211999999998</v>
      </c>
      <c r="I5" s="16">
        <f t="shared" ref="I5:I21" si="1">H5*G5</f>
        <v>28594423.999999996</v>
      </c>
      <c r="J5" s="15"/>
    </row>
    <row r="6" spans="1:10" ht="130.5" x14ac:dyDescent="0.35">
      <c r="A6" s="6">
        <v>3</v>
      </c>
      <c r="B6" s="5" t="s">
        <v>17</v>
      </c>
      <c r="C6" s="23" t="s">
        <v>54</v>
      </c>
      <c r="D6" s="4" t="s">
        <v>57</v>
      </c>
      <c r="E6" s="5" t="s">
        <v>14</v>
      </c>
      <c r="F6" s="7">
        <v>5.8186</v>
      </c>
      <c r="G6" s="9">
        <v>330</v>
      </c>
      <c r="H6" s="16">
        <f t="shared" si="0"/>
        <v>2169.7559399999996</v>
      </c>
      <c r="I6" s="16">
        <f t="shared" si="1"/>
        <v>716019.46019999986</v>
      </c>
      <c r="J6" s="15"/>
    </row>
    <row r="7" spans="1:10" ht="58" x14ac:dyDescent="0.35">
      <c r="A7" s="6">
        <v>4</v>
      </c>
      <c r="B7" s="5" t="s">
        <v>48</v>
      </c>
      <c r="C7" s="23" t="s">
        <v>47</v>
      </c>
      <c r="D7" s="4" t="s">
        <v>52</v>
      </c>
      <c r="E7" s="5" t="s">
        <v>14</v>
      </c>
      <c r="F7" s="7">
        <v>3.1583999999999999</v>
      </c>
      <c r="G7" s="9">
        <v>100</v>
      </c>
      <c r="H7" s="16">
        <f t="shared" si="0"/>
        <v>356.89919999999995</v>
      </c>
      <c r="I7" s="16">
        <f t="shared" si="1"/>
        <v>35689.919999999998</v>
      </c>
      <c r="J7" s="15"/>
    </row>
    <row r="8" spans="1:10" ht="58" x14ac:dyDescent="0.35">
      <c r="A8" s="6">
        <v>5</v>
      </c>
      <c r="B8" s="5" t="s">
        <v>49</v>
      </c>
      <c r="C8" s="23" t="s">
        <v>40</v>
      </c>
      <c r="D8" s="4" t="s">
        <v>52</v>
      </c>
      <c r="E8" s="5" t="s">
        <v>14</v>
      </c>
      <c r="F8" s="7">
        <v>3.1583999999999999</v>
      </c>
      <c r="G8" s="9">
        <v>100</v>
      </c>
      <c r="H8" s="16">
        <f t="shared" si="0"/>
        <v>356.89919999999995</v>
      </c>
      <c r="I8" s="16">
        <f t="shared" si="1"/>
        <v>35689.919999999998</v>
      </c>
      <c r="J8" s="15"/>
    </row>
    <row r="9" spans="1:10" ht="58" x14ac:dyDescent="0.35">
      <c r="A9" s="6">
        <v>6</v>
      </c>
      <c r="B9" s="5" t="s">
        <v>18</v>
      </c>
      <c r="C9" s="23" t="s">
        <v>36</v>
      </c>
      <c r="D9" s="4" t="s">
        <v>52</v>
      </c>
      <c r="E9" s="5" t="s">
        <v>14</v>
      </c>
      <c r="F9" s="7">
        <v>3.1583999999999999</v>
      </c>
      <c r="G9" s="9">
        <v>100</v>
      </c>
      <c r="H9" s="16">
        <f t="shared" si="0"/>
        <v>356.89919999999995</v>
      </c>
      <c r="I9" s="16">
        <f t="shared" si="1"/>
        <v>35689.919999999998</v>
      </c>
      <c r="J9" s="15"/>
    </row>
    <row r="10" spans="1:10" ht="58" x14ac:dyDescent="0.35">
      <c r="A10" s="6">
        <v>7</v>
      </c>
      <c r="B10" s="5" t="s">
        <v>46</v>
      </c>
      <c r="C10" s="23" t="s">
        <v>45</v>
      </c>
      <c r="D10" s="4" t="s">
        <v>52</v>
      </c>
      <c r="E10" s="5" t="s">
        <v>14</v>
      </c>
      <c r="F10" s="7">
        <v>3.1583999999999999</v>
      </c>
      <c r="G10" s="9">
        <v>160</v>
      </c>
      <c r="H10" s="16">
        <f t="shared" si="0"/>
        <v>571.03872000000001</v>
      </c>
      <c r="I10" s="16">
        <f t="shared" si="1"/>
        <v>91366.195200000002</v>
      </c>
      <c r="J10" s="15"/>
    </row>
    <row r="11" spans="1:10" ht="58" x14ac:dyDescent="0.35">
      <c r="A11" s="6">
        <v>8</v>
      </c>
      <c r="B11" s="5" t="s">
        <v>43</v>
      </c>
      <c r="C11" s="23" t="s">
        <v>44</v>
      </c>
      <c r="D11" s="4" t="s">
        <v>52</v>
      </c>
      <c r="E11" s="5" t="s">
        <v>14</v>
      </c>
      <c r="F11" s="7">
        <v>3.1583999999999999</v>
      </c>
      <c r="G11" s="9">
        <v>160</v>
      </c>
      <c r="H11" s="16">
        <f t="shared" si="0"/>
        <v>571.03872000000001</v>
      </c>
      <c r="I11" s="16">
        <f t="shared" si="1"/>
        <v>91366.195200000002</v>
      </c>
      <c r="J11" s="15"/>
    </row>
    <row r="12" spans="1:10" ht="58" x14ac:dyDescent="0.35">
      <c r="A12" s="6">
        <v>9</v>
      </c>
      <c r="B12" s="5" t="s">
        <v>19</v>
      </c>
      <c r="C12" s="23" t="s">
        <v>33</v>
      </c>
      <c r="D12" s="4" t="s">
        <v>52</v>
      </c>
      <c r="E12" s="5" t="s">
        <v>14</v>
      </c>
      <c r="F12" s="7">
        <v>3.1583999999999999</v>
      </c>
      <c r="G12" s="9">
        <v>160</v>
      </c>
      <c r="H12" s="16">
        <f t="shared" si="0"/>
        <v>571.03872000000001</v>
      </c>
      <c r="I12" s="16">
        <f t="shared" si="1"/>
        <v>91366.195200000002</v>
      </c>
      <c r="J12" s="15"/>
    </row>
    <row r="13" spans="1:10" ht="58" x14ac:dyDescent="0.35">
      <c r="A13" s="6">
        <v>10</v>
      </c>
      <c r="B13" s="5" t="s">
        <v>20</v>
      </c>
      <c r="C13" s="23" t="s">
        <v>37</v>
      </c>
      <c r="D13" s="4" t="s">
        <v>52</v>
      </c>
      <c r="E13" s="5" t="s">
        <v>14</v>
      </c>
      <c r="F13" s="7">
        <v>3.1583999999999999</v>
      </c>
      <c r="G13" s="9">
        <v>160</v>
      </c>
      <c r="H13" s="16">
        <f t="shared" si="0"/>
        <v>571.03872000000001</v>
      </c>
      <c r="I13" s="16">
        <f t="shared" si="1"/>
        <v>91366.195200000002</v>
      </c>
      <c r="J13" s="15"/>
    </row>
    <row r="14" spans="1:10" ht="58" x14ac:dyDescent="0.35">
      <c r="A14" s="6">
        <v>11</v>
      </c>
      <c r="B14" s="5" t="s">
        <v>21</v>
      </c>
      <c r="C14" s="23" t="s">
        <v>38</v>
      </c>
      <c r="D14" s="4" t="s">
        <v>52</v>
      </c>
      <c r="E14" s="5" t="s">
        <v>14</v>
      </c>
      <c r="F14" s="7">
        <v>3.1583999999999999</v>
      </c>
      <c r="G14" s="9">
        <v>160</v>
      </c>
      <c r="H14" s="16">
        <f t="shared" si="0"/>
        <v>571.03872000000001</v>
      </c>
      <c r="I14" s="16">
        <f t="shared" si="1"/>
        <v>91366.195200000002</v>
      </c>
      <c r="J14" s="15"/>
    </row>
    <row r="15" spans="1:10" ht="58" x14ac:dyDescent="0.35">
      <c r="A15" s="6">
        <v>12</v>
      </c>
      <c r="B15" s="5" t="s">
        <v>42</v>
      </c>
      <c r="C15" s="23" t="s">
        <v>41</v>
      </c>
      <c r="D15" s="4" t="s">
        <v>52</v>
      </c>
      <c r="E15" s="5" t="s">
        <v>14</v>
      </c>
      <c r="F15" s="7">
        <v>3.1583999999999999</v>
      </c>
      <c r="G15" s="9">
        <v>100</v>
      </c>
      <c r="H15" s="16">
        <f t="shared" si="0"/>
        <v>356.89919999999995</v>
      </c>
      <c r="I15" s="16">
        <f t="shared" si="1"/>
        <v>35689.919999999998</v>
      </c>
      <c r="J15" s="15"/>
    </row>
    <row r="16" spans="1:10" ht="58" x14ac:dyDescent="0.35">
      <c r="A16" s="6">
        <v>13</v>
      </c>
      <c r="B16" s="5" t="s">
        <v>24</v>
      </c>
      <c r="C16" s="23" t="s">
        <v>39</v>
      </c>
      <c r="D16" s="4" t="s">
        <v>52</v>
      </c>
      <c r="E16" s="5" t="s">
        <v>14</v>
      </c>
      <c r="F16" s="7">
        <v>3.1583999999999999</v>
      </c>
      <c r="G16" s="9">
        <v>100</v>
      </c>
      <c r="H16" s="16">
        <f t="shared" si="0"/>
        <v>356.89919999999995</v>
      </c>
      <c r="I16" s="16">
        <f t="shared" si="1"/>
        <v>35689.919999999998</v>
      </c>
      <c r="J16" s="15"/>
    </row>
    <row r="17" spans="1:10" ht="31" x14ac:dyDescent="0.35">
      <c r="A17" s="6">
        <v>14</v>
      </c>
      <c r="B17" s="5" t="s">
        <v>22</v>
      </c>
      <c r="C17" s="23" t="s">
        <v>51</v>
      </c>
      <c r="D17" s="4" t="s">
        <v>59</v>
      </c>
      <c r="E17" s="5" t="s">
        <v>14</v>
      </c>
      <c r="F17" s="7">
        <v>3.4592000000000001</v>
      </c>
      <c r="G17" s="9">
        <v>310</v>
      </c>
      <c r="H17" s="16">
        <f t="shared" si="0"/>
        <v>1211.7577599999997</v>
      </c>
      <c r="I17" s="16">
        <f t="shared" si="1"/>
        <v>375644.90559999994</v>
      </c>
      <c r="J17" s="15"/>
    </row>
    <row r="18" spans="1:10" ht="116" x14ac:dyDescent="0.35">
      <c r="A18" s="6">
        <v>15</v>
      </c>
      <c r="B18" s="5" t="s">
        <v>23</v>
      </c>
      <c r="C18" s="23" t="s">
        <v>35</v>
      </c>
      <c r="D18" s="4" t="s">
        <v>32</v>
      </c>
      <c r="E18" s="5" t="s">
        <v>14</v>
      </c>
      <c r="F18" s="7">
        <v>3.4592000000000001</v>
      </c>
      <c r="G18" s="9">
        <v>100</v>
      </c>
      <c r="H18" s="16">
        <f t="shared" si="0"/>
        <v>390.88959999999997</v>
      </c>
      <c r="I18" s="16">
        <f t="shared" si="1"/>
        <v>39088.959999999999</v>
      </c>
      <c r="J18" s="15"/>
    </row>
    <row r="19" spans="1:10" ht="31" x14ac:dyDescent="0.35">
      <c r="A19" s="6">
        <v>16</v>
      </c>
      <c r="B19" s="5" t="s">
        <v>25</v>
      </c>
      <c r="C19" s="23" t="s">
        <v>53</v>
      </c>
      <c r="D19" s="4" t="s">
        <v>59</v>
      </c>
      <c r="E19" s="5" t="s">
        <v>14</v>
      </c>
      <c r="F19" s="7">
        <v>2.7166000000000001</v>
      </c>
      <c r="G19" s="9">
        <v>310</v>
      </c>
      <c r="H19" s="16">
        <f t="shared" si="0"/>
        <v>951.62497999999994</v>
      </c>
      <c r="I19" s="16">
        <f t="shared" si="1"/>
        <v>295003.7438</v>
      </c>
      <c r="J19" s="15"/>
    </row>
    <row r="20" spans="1:10" ht="58" x14ac:dyDescent="0.35">
      <c r="A20" s="6">
        <v>17</v>
      </c>
      <c r="B20" s="5" t="s">
        <v>26</v>
      </c>
      <c r="C20" s="23" t="s">
        <v>34</v>
      </c>
      <c r="D20" s="4" t="s">
        <v>58</v>
      </c>
      <c r="E20" s="5" t="s">
        <v>14</v>
      </c>
      <c r="F20" s="7">
        <v>1.9927999999999999</v>
      </c>
      <c r="G20" s="9">
        <v>1400</v>
      </c>
      <c r="H20" s="16">
        <f t="shared" si="0"/>
        <v>3152.6095999999998</v>
      </c>
      <c r="I20" s="16">
        <f t="shared" si="1"/>
        <v>4413653.4399999995</v>
      </c>
      <c r="J20" s="15"/>
    </row>
    <row r="21" spans="1:10" ht="72.5" x14ac:dyDescent="0.35">
      <c r="A21" s="6">
        <v>18</v>
      </c>
      <c r="B21" s="5" t="s">
        <v>27</v>
      </c>
      <c r="C21" s="23" t="s">
        <v>28</v>
      </c>
      <c r="D21" s="4" t="s">
        <v>31</v>
      </c>
      <c r="E21" s="5" t="s">
        <v>14</v>
      </c>
      <c r="F21" s="7">
        <v>6.9</v>
      </c>
      <c r="G21" s="9">
        <v>100</v>
      </c>
      <c r="H21" s="16">
        <f t="shared" si="0"/>
        <v>779.69999999999993</v>
      </c>
      <c r="I21" s="16">
        <f t="shared" si="1"/>
        <v>77970</v>
      </c>
      <c r="J21" s="15"/>
    </row>
    <row r="22" spans="1:10" x14ac:dyDescent="0.35">
      <c r="A22" s="26" t="s">
        <v>10</v>
      </c>
      <c r="B22" s="27"/>
      <c r="C22" s="27"/>
      <c r="D22" s="27"/>
      <c r="E22" s="28"/>
      <c r="F22" s="17"/>
      <c r="G22" s="16"/>
      <c r="H22" s="16">
        <f>SUM(H4:H21)</f>
        <v>28556.01756</v>
      </c>
      <c r="I22" s="16">
        <f>SUM(I4:I21)</f>
        <v>35224107.332000002</v>
      </c>
      <c r="J22" s="16"/>
    </row>
    <row r="23" spans="1:10" s="18" customFormat="1" ht="20" x14ac:dyDescent="0.35">
      <c r="A23" s="18" t="s">
        <v>11</v>
      </c>
      <c r="B23" s="19"/>
      <c r="F23" s="20"/>
    </row>
    <row r="24" spans="1:10" s="18" customFormat="1" ht="20" x14ac:dyDescent="0.35">
      <c r="A24" s="18" t="s">
        <v>12</v>
      </c>
      <c r="B24" s="19"/>
      <c r="F24" s="20"/>
    </row>
    <row r="25" spans="1:10" x14ac:dyDescent="0.35">
      <c r="D25" s="12"/>
    </row>
    <row r="27" spans="1:10" x14ac:dyDescent="0.35">
      <c r="H27">
        <f>H22*0.02</f>
        <v>571.12035120000007</v>
      </c>
    </row>
    <row r="28" spans="1:10" x14ac:dyDescent="0.35">
      <c r="F28" s="24"/>
    </row>
    <row r="29" spans="1:10" x14ac:dyDescent="0.35">
      <c r="F29" s="24"/>
    </row>
  </sheetData>
  <autoFilter ref="A3:F3" xr:uid="{00000000-0001-0000-0000-000000000000}"/>
  <mergeCells count="2">
    <mergeCell ref="A2:J2"/>
    <mergeCell ref="A22:E2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韦金玉</dc:creator>
  <cp:lastModifiedBy>韦金玉</cp:lastModifiedBy>
  <dcterms:created xsi:type="dcterms:W3CDTF">2025-03-01T08:12:45Z</dcterms:created>
  <dcterms:modified xsi:type="dcterms:W3CDTF">2025-04-01T02:40:01Z</dcterms:modified>
</cp:coreProperties>
</file>